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" sheetId="1" state="visible" r:id="rId1"/>
    <sheet xmlns:r="http://schemas.openxmlformats.org/officeDocument/2006/relationships" name="Ejemplos y resultados" sheetId="2" state="visible" r:id="rId2"/>
    <sheet xmlns:r="http://schemas.openxmlformats.org/officeDocument/2006/relationships" name="Supuestos y fuentes" sheetId="3" state="visible" r:id="rId3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&quot;₡&quot; #,##0.00"/>
  </numFmts>
  <fonts count="3">
    <font>
      <name val="Calibri"/>
      <family val="2"/>
      <color theme="1"/>
      <sz val="11"/>
      <scheme val="minor"/>
    </font>
    <font>
      <name val="Aptos"/>
      <b val="1"/>
      <color rgb="00FFFFFF"/>
    </font>
    <font>
      <name val="Aptos"/>
      <color rgb="0017324D"/>
      <sz val="11"/>
    </font>
  </fonts>
  <fills count="4">
    <fill>
      <patternFill/>
    </fill>
    <fill>
      <patternFill patternType="gray125"/>
    </fill>
    <fill>
      <patternFill patternType="solid">
        <fgColor rgb="00E8F5FC"/>
      </patternFill>
    </fill>
    <fill>
      <patternFill patternType="solid">
        <fgColor rgb="001632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3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164" fontId="2" fillId="2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164" fontId="2" fillId="0" borderId="0" applyAlignment="1" pivotButton="0" quotePrefix="0" xfId="0">
      <alignment vertical="top" wrapText="1"/>
    </xf>
    <xf numFmtId="1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3" customWidth="1" min="1" max="1"/>
    <col width="14" customWidth="1" min="2" max="2"/>
    <col width="30" customWidth="1" min="3" max="3"/>
    <col width="95" customWidth="1" min="4" max="4"/>
  </cols>
  <sheetData>
    <row r="1">
      <c r="A1" t="inlineStr">
        <is>
          <t>CatalogoCR — precio, margen y recargo</t>
        </is>
      </c>
    </row>
    <row r="2">
      <c r="A2" t="inlineStr">
        <is>
          <t>Recurso educativo: una unidad, comisión sobre total con IVA.</t>
        </is>
      </c>
    </row>
    <row r="3">
      <c r="A3" t="inlineStr">
        <is>
          <t>Usá tus costos y la tarifa aplicable. No es ganancia neta ni una cotización.</t>
        </is>
      </c>
    </row>
    <row r="4" ht="32" customHeight="1">
      <c r="A4" s="1" t="inlineStr">
        <is>
          <t>Concepto</t>
        </is>
      </c>
      <c r="B4" s="1" t="inlineStr">
        <is>
          <t>Unidad</t>
        </is>
      </c>
      <c r="C4" s="1" t="inlineStr">
        <is>
          <t>Valor</t>
        </is>
      </c>
      <c r="D4" s="1" t="inlineStr">
        <is>
          <t>Alcance</t>
        </is>
      </c>
    </row>
    <row r="5" ht="48" customHeight="1">
      <c r="A5" s="2" t="inlineStr">
        <is>
          <t>Entradas editables</t>
        </is>
      </c>
      <c r="B5" s="2" t="inlineStr"/>
      <c r="C5" s="2" t="inlineStr"/>
      <c r="D5" s="2" t="inlineStr"/>
    </row>
    <row r="6" ht="48" customHeight="1">
      <c r="A6" s="2" t="inlineStr">
        <is>
          <t>Costo del producto</t>
        </is>
      </c>
      <c r="B6" s="2" t="inlineStr">
        <is>
          <t>CRC</t>
        </is>
      </c>
      <c r="C6" s="3" t="n">
        <v>10000</v>
      </c>
      <c r="D6" s="2" t="inlineStr">
        <is>
          <t>Por una unidad; revisar tratamiento de impuestos del costo.</t>
        </is>
      </c>
    </row>
    <row r="7" ht="48" customHeight="1">
      <c r="A7" s="2" t="inlineStr">
        <is>
          <t>Otros costos asignados</t>
        </is>
      </c>
      <c r="B7" s="2" t="inlineStr">
        <is>
          <t>CRC</t>
        </is>
      </c>
      <c r="C7" s="3" t="n">
        <v>0</v>
      </c>
      <c r="D7" s="2" t="inlineStr">
        <is>
          <t>Empaque, cargo fijo asignado u otros incluidos por vos.</t>
        </is>
      </c>
    </row>
    <row r="8" ht="48" customHeight="1">
      <c r="A8" s="2" t="inlineStr">
        <is>
          <t>Margen objetivo</t>
        </is>
      </c>
      <c r="B8" s="2" t="inlineStr">
        <is>
          <t>%</t>
        </is>
      </c>
      <c r="C8" s="4" t="n">
        <v>30</v>
      </c>
      <c r="D8" s="2" t="inlineStr">
        <is>
          <t>Ingresá 30 para 30 %. Después de costos incluidos y comisión.</t>
        </is>
      </c>
    </row>
    <row r="9" ht="48" customHeight="1">
      <c r="A9" s="2" t="inlineStr">
        <is>
          <t>Comisión sobre el total</t>
        </is>
      </c>
      <c r="B9" s="2" t="inlineStr">
        <is>
          <t>%</t>
        </is>
      </c>
      <c r="C9" s="4" t="n">
        <v>0</v>
      </c>
      <c r="D9" s="2" t="inlineStr">
        <is>
          <t>Ingresá el porcentaje efectivo del supuesto o contrato.</t>
        </is>
      </c>
    </row>
    <row r="10" ht="48" customHeight="1">
      <c r="A10" s="2" t="inlineStr">
        <is>
          <t>IVA aplicable</t>
        </is>
      </c>
      <c r="B10" s="2" t="inlineStr">
        <is>
          <t>%</t>
        </is>
      </c>
      <c r="C10" s="4" t="n">
        <v>0</v>
      </c>
      <c r="D10" s="2" t="inlineStr">
        <is>
          <t>No se determina el IVA del producto automáticamente.</t>
        </is>
      </c>
    </row>
    <row r="11" ht="48" customHeight="1">
      <c r="A11" s="2" t="n"/>
      <c r="B11" s="2" t="n"/>
      <c r="C11" s="2" t="n"/>
      <c r="D11" s="2" t="n"/>
    </row>
    <row r="12" ht="48" customHeight="1">
      <c r="A12" s="2" t="inlineStr">
        <is>
          <t>Validación</t>
        </is>
      </c>
      <c r="B12" s="2" t="n"/>
      <c r="C12" s="2">
        <f>IF(COUNT(C6:C10)&lt;5,"Complete los cinco datos",IF(AND(C6&gt;=0,C7&gt;=0,SUM(C6:C7)&gt;0,C8&gt;=0,C8&lt;100,C9&gt;=0,C9&lt;100,C10&gt;=0,C10&lt;=100,1-C8/100-(C9/100)*(1+C10/100)&gt;0),"Listo","Revisar entradas y porcentajes"))</f>
        <v/>
      </c>
      <c r="D12" s="2" t="n"/>
    </row>
    <row r="13" ht="48" customHeight="1">
      <c r="A13" s="2" t="inlineStr">
        <is>
          <t>Denominador</t>
        </is>
      </c>
      <c r="B13" s="2" t="n"/>
      <c r="C13" s="2">
        <f>1-C8/100-(C9/100)*(1+C10/100)</f>
        <v/>
      </c>
      <c r="D13" s="2" t="n"/>
    </row>
    <row r="14" ht="48" customHeight="1">
      <c r="A14" s="2" t="inlineStr">
        <is>
          <t>Base antes del IVA</t>
        </is>
      </c>
      <c r="B14" s="2" t="n"/>
      <c r="C14" s="5">
        <f>IF(C12="Listo",SUM(C6:C7)/C13,"")</f>
        <v/>
      </c>
      <c r="D14" s="2" t="n"/>
    </row>
    <row r="15" ht="48" customHeight="1">
      <c r="A15" s="2" t="inlineStr">
        <is>
          <t>IVA separado</t>
        </is>
      </c>
      <c r="B15" s="2" t="n"/>
      <c r="C15" s="5">
        <f>IF(ISNUMBER(C14),C14*C10/100,"")</f>
        <v/>
      </c>
      <c r="D15" s="2" t="n"/>
    </row>
    <row r="16" ht="48" customHeight="1">
      <c r="A16" s="2" t="inlineStr">
        <is>
          <t>Precio final estimado</t>
        </is>
      </c>
      <c r="B16" s="2" t="n"/>
      <c r="C16" s="5">
        <f>IF(ISNUMBER(C14),C14+C15,"")</f>
        <v/>
      </c>
      <c r="D16" s="2" t="n"/>
    </row>
    <row r="17" ht="48" customHeight="1">
      <c r="A17" s="2" t="inlineStr">
        <is>
          <t>Comisión simulada</t>
        </is>
      </c>
      <c r="B17" s="2" t="n"/>
      <c r="C17" s="5">
        <f>IF(ISNUMBER(C16),C16*C9/100,"")</f>
        <v/>
      </c>
      <c r="D17" s="2" t="n"/>
    </row>
    <row r="18" ht="48" customHeight="1">
      <c r="A18" s="2" t="inlineStr">
        <is>
          <t>Saldo tras costos incluidos</t>
        </is>
      </c>
      <c r="B18" s="2" t="n"/>
      <c r="C18" s="5">
        <f>IF(ISNUMBER(C14),C14-C6-C7-C17,"")</f>
        <v/>
      </c>
      <c r="D18" s="2" t="n"/>
    </row>
    <row r="19" ht="48" customHeight="1">
      <c r="A19" s="2" t="inlineStr">
        <is>
          <t>Margen simulado sobre base</t>
        </is>
      </c>
      <c r="B19" s="2" t="n"/>
      <c r="C19" s="6">
        <f>IF(ISNUMBER(C14),C18/C14,"")</f>
        <v/>
      </c>
      <c r="D19" s="2" t="n"/>
    </row>
    <row r="20" ht="48" customHeight="1">
      <c r="A20" s="2" t="inlineStr">
        <is>
          <t>Recargo antes de comisión</t>
        </is>
      </c>
      <c r="B20" s="2" t="n"/>
      <c r="C20" s="6">
        <f>IF(ISNUMBER(C14),(C14-SUM(C6:C7))/SUM(C6:C7),"")</f>
        <v/>
      </c>
      <c r="D20" s="2" t="n"/>
    </row>
    <row r="21" ht="48" customHeight="1">
      <c r="A21" s="2" t="n"/>
      <c r="B21" s="2" t="n"/>
      <c r="C21" s="2" t="n"/>
      <c r="D21" s="2" t="n"/>
    </row>
    <row r="22" ht="48" customHeight="1">
      <c r="A22" s="2" t="n"/>
      <c r="B22" s="2" t="n"/>
      <c r="C22" s="2" t="n"/>
      <c r="D22" s="2" t="n"/>
    </row>
    <row r="23" ht="48" customHeight="1">
      <c r="A23" s="2" t="inlineStr">
        <is>
          <t>No incluye automáticamente gastos omitidos ni impuesto de renta. Los cargos por pedido deben asignarse a la unidad antes de cargarlos.</t>
        </is>
      </c>
      <c r="B23" s="2" t="n"/>
      <c r="C23" s="2" t="n"/>
      <c r="D23" s="2" t="n"/>
    </row>
  </sheetData>
  <dataValidations count="3">
    <dataValidation sqref="C6:C7" showDropDown="0" showInputMessage="0" showErrorMessage="1" allowBlank="0" error="Ingresá un valor dentro del rango indicado." type="decimal" operator="between">
      <formula1>0</formula1>
      <formula2>1000000000000.0</formula2>
    </dataValidation>
    <dataValidation sqref="C8:C9" showDropDown="0" showInputMessage="0" showErrorMessage="1" allowBlank="0" error="Ingresá un valor dentro del rango indicado." type="decimal" operator="between">
      <formula1>0</formula1>
      <formula2>99.999999</formula2>
    </dataValidation>
    <dataValidation sqref="C10" showDropDown="0" showInputMessage="0" showErrorMessage="1" allowBlank="0" error="Ingresá un valor dentro del rango indicado." type="decimal" operator="between">
      <formula1>0</formula1>
      <formula2>100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</cols>
  <sheetData>
    <row r="1" ht="32" customHeight="1">
      <c r="A1" s="1" t="inlineStr">
        <is>
          <t>Supuesto ficticio</t>
        </is>
      </c>
      <c r="B1" s="1" t="inlineStr">
        <is>
          <t>Costo</t>
        </is>
      </c>
      <c r="C1" s="1" t="inlineStr">
        <is>
          <t>Otros costos</t>
        </is>
      </c>
      <c r="D1" s="1" t="inlineStr">
        <is>
          <t>Margen %</t>
        </is>
      </c>
      <c r="E1" s="1" t="inlineStr">
        <is>
          <t>Comisión %</t>
        </is>
      </c>
      <c r="F1" s="1" t="inlineStr">
        <is>
          <t>IVA %</t>
        </is>
      </c>
      <c r="G1" s="1" t="inlineStr">
        <is>
          <t>Base CRC</t>
        </is>
      </c>
      <c r="H1" s="1" t="inlineStr">
        <is>
          <t>Total CRC</t>
        </is>
      </c>
      <c r="I1" s="1" t="inlineStr">
        <is>
          <t>Comisión CRC</t>
        </is>
      </c>
      <c r="J1" s="1" t="inlineStr">
        <is>
          <t>Saldo CRC</t>
        </is>
      </c>
      <c r="K1" s="1" t="inlineStr">
        <is>
          <t>Margen calculado</t>
        </is>
      </c>
    </row>
    <row r="2" ht="48" customHeight="1">
      <c r="A2" s="2" t="inlineStr">
        <is>
          <t>Simple</t>
        </is>
      </c>
      <c r="B2" s="2" t="n">
        <v>10000</v>
      </c>
      <c r="C2" s="2" t="n">
        <v>0</v>
      </c>
      <c r="D2" s="2" t="n">
        <v>30</v>
      </c>
      <c r="E2" s="2" t="n">
        <v>0</v>
      </c>
      <c r="F2" s="2" t="n">
        <v>0</v>
      </c>
      <c r="G2" s="5" t="n">
        <v>14285.71428571429</v>
      </c>
      <c r="H2" s="5" t="n">
        <v>14285.71428571429</v>
      </c>
      <c r="I2" s="5" t="n">
        <v>0</v>
      </c>
      <c r="J2" s="5" t="n">
        <v>4285.714285714286</v>
      </c>
      <c r="K2" s="6" t="n">
        <v>0.3</v>
      </c>
    </row>
    <row r="3" ht="48" customHeight="1">
      <c r="A3" s="2" t="inlineStr">
        <is>
          <t>Comisión e IVA</t>
        </is>
      </c>
      <c r="B3" s="2" t="n">
        <v>10000</v>
      </c>
      <c r="C3" s="2" t="n">
        <v>1000</v>
      </c>
      <c r="D3" s="2" t="n">
        <v>30</v>
      </c>
      <c r="E3" s="2" t="n">
        <v>3</v>
      </c>
      <c r="F3" s="2" t="n">
        <v>13</v>
      </c>
      <c r="G3" s="5" t="n">
        <v>16514.03693139169</v>
      </c>
      <c r="H3" s="5" t="n">
        <v>18660.8617324726</v>
      </c>
      <c r="I3" s="5" t="n">
        <v>559.825851974178</v>
      </c>
      <c r="J3" s="5" t="n">
        <v>4954.211079417508</v>
      </c>
      <c r="K3" s="6" t="n">
        <v>0.3000000000000002</v>
      </c>
    </row>
    <row r="4" ht="48" customHeight="1">
      <c r="A4" s="2" t="inlineStr">
        <is>
          <t>Margen cero con comisión</t>
        </is>
      </c>
      <c r="B4" s="2" t="n">
        <v>10000</v>
      </c>
      <c r="C4" s="2" t="n">
        <v>0</v>
      </c>
      <c r="D4" s="2" t="n">
        <v>0</v>
      </c>
      <c r="E4" s="2" t="n">
        <v>3</v>
      </c>
      <c r="F4" s="2" t="n">
        <v>13</v>
      </c>
      <c r="G4" s="5" t="n">
        <v>10350.89535244799</v>
      </c>
      <c r="H4" s="5" t="n">
        <v>11696.51174826622</v>
      </c>
      <c r="I4" s="5" t="n">
        <v>350.8953524479867</v>
      </c>
      <c r="J4" s="5" t="n">
        <v>7.958078640513122e-13</v>
      </c>
      <c r="K4" s="6" t="n">
        <v>7.688299774599727e-17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30" customWidth="1" min="2" max="2"/>
  </cols>
  <sheetData>
    <row r="1" ht="32" customHeight="1">
      <c r="A1" s="1" t="inlineStr">
        <is>
          <t>Aspecto</t>
        </is>
      </c>
      <c r="B1" s="1" t="inlineStr">
        <is>
          <t>Detalle</t>
        </is>
      </c>
    </row>
    <row r="2" ht="48" customHeight="1">
      <c r="A2" s="2" t="inlineStr">
        <is>
          <t>Base</t>
        </is>
      </c>
      <c r="B2" s="2" t="inlineStr">
        <is>
          <t>Precio antes de IVA. El IVA cobrado no se agrega al saldo por unidad.</t>
        </is>
      </c>
    </row>
    <row r="3" ht="48" customHeight="1">
      <c r="A3" s="2" t="inlineStr">
        <is>
          <t>Comisión</t>
        </is>
      </c>
      <c r="B3" s="2" t="inlineStr">
        <is>
          <t>Se calcula sobre el precio final con el IVA ingresado. Revisar contrato antes de usar el modelo.</t>
        </is>
      </c>
    </row>
    <row r="4" ht="48" customHeight="1">
      <c r="A4" s="2" t="inlineStr">
        <is>
          <t>Saldo</t>
        </is>
      </c>
      <c r="B4" s="2" t="inlineStr">
        <is>
          <t>Base menos costos incluidos menos comisión. No equivale a ganancia neta del negocio.</t>
        </is>
      </c>
    </row>
    <row r="5" ht="48" customHeight="1">
      <c r="A5" s="2" t="inlineStr">
        <is>
          <t>Recargo</t>
        </is>
      </c>
      <c r="B5" s="2" t="inlineStr">
        <is>
          <t>(Base - costos incluidos) / costos incluidos, antes de comisión.</t>
        </is>
      </c>
    </row>
    <row r="6" ht="48" customHeight="1">
      <c r="A6" s="2" t="inlineStr">
        <is>
          <t>Redondeo</t>
        </is>
      </c>
      <c r="B6" s="2" t="inlineStr">
        <is>
          <t>Se conserva precisión en fórmulas; revisar margen si se adopta un precio comercial redondeado.</t>
        </is>
      </c>
    </row>
    <row r="7" ht="48" customHeight="1">
      <c r="A7" s="2" t="inlineStr">
        <is>
          <t>Impuestos</t>
        </is>
      </c>
      <c r="B7" s="2" t="inlineStr">
        <is>
          <t>La herramienta no decide CABYS, exoneraciones, régimen o crédito fiscal.</t>
        </is>
      </c>
    </row>
    <row r="8" ht="48" customHeight="1">
      <c r="A8" s="2" t="inlineStr">
        <is>
          <t>Fuente Hacienda</t>
        </is>
      </c>
      <c r="B8" s="2" t="inlineStr">
        <is>
          <t>https://www.hacienda.go.cr/docs/ANEXOS_Y_ESTRUCTURAS_V4.4.pdf</t>
        </is>
      </c>
    </row>
    <row r="9" ht="48" customHeight="1">
      <c r="A9" s="2" t="inlineStr">
        <is>
          <t>Definición margen bruto</t>
        </is>
      </c>
      <c r="B9" s="2" t="inlineStr">
        <is>
          <t>https://www.bdc.ca/en/articles-tools/entrepreneur-toolkit/templates-business-guides/glossary/gross-profit-margin-ratio</t>
        </is>
      </c>
    </row>
    <row r="10" ht="48" customHeight="1">
      <c r="A10" s="2" t="inlineStr">
        <is>
          <t>Artículo</t>
        </is>
      </c>
      <c r="B10" s="2" t="inlineStr">
        <is>
          <t>https://catalogocr.shop/blog/precio-margen-recargo-calculadora/</t>
        </is>
      </c>
    </row>
    <row r="11" ht="48" customHeight="1">
      <c r="A11" s="2" t="inlineStr">
        <is>
          <t>Origen</t>
        </is>
      </c>
      <c r="B11" s="2" t="inlineStr">
        <is>
          <t>Recurso original de CatalogoCR. 28/10/2026. Ejemplos ficticios; fórmulas educativas.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2026-10-29T01:07:08Z</dcterms:created>
  <dcterms:modified xmlns:dcterms="http://purl.org/dc/terms/" xmlns:xsi="http://www.w3.org/2001/XMLSchema-instance" xsi:type="dcterms:W3CDTF">2026-10-29T01:07:08Z</dcterms:modified>
</cp:coreProperties>
</file>